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9000" windowHeight="17480" tabRatio="500"/>
  </bookViews>
  <sheets>
    <sheet name="0" sheetId="1" r:id="rId1"/>
    <sheet name="Experiment Information" sheetId="2" r:id="rId2"/>
  </sheets>
  <calcPr calcId="14000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7" i="1" l="1"/>
  <c r="M45" i="1"/>
  <c r="M43" i="1"/>
  <c r="M41" i="1"/>
  <c r="M39" i="1"/>
  <c r="M37" i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M3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K3" i="1"/>
</calcChain>
</file>

<file path=xl/sharedStrings.xml><?xml version="1.0" encoding="utf-8"?>
<sst xmlns="http://schemas.openxmlformats.org/spreadsheetml/2006/main" count="158" uniqueCount="46">
  <si>
    <t>Sample</t>
  </si>
  <si>
    <t>Biological Set Name</t>
  </si>
  <si>
    <t>Cq</t>
  </si>
  <si>
    <t>Starting Quantity (SQ)</t>
  </si>
  <si>
    <t>Log Starting Quantity</t>
  </si>
  <si>
    <t>SQ Mean</t>
  </si>
  <si>
    <t>SQ Std. Dev</t>
  </si>
  <si>
    <t>Set Point</t>
  </si>
  <si>
    <t>Well Note</t>
  </si>
  <si>
    <t/>
  </si>
  <si>
    <t>File Name</t>
  </si>
  <si>
    <t>qPCR 20111215 FHL OA EF1a.pcrd</t>
  </si>
  <si>
    <t>Created By User</t>
  </si>
  <si>
    <t>Roberts Lab</t>
  </si>
  <si>
    <t>Notes</t>
  </si>
  <si>
    <t>ID</t>
  </si>
  <si>
    <t>Run Started</t>
  </si>
  <si>
    <t>12/15/2011 11:18:04 AM UTC -08:00</t>
  </si>
  <si>
    <t>Run Ended</t>
  </si>
  <si>
    <t>12/15/2011 12:39:25 PM UTC -08:00</t>
  </si>
  <si>
    <t>Sample Vol</t>
  </si>
  <si>
    <t>Lid Temp</t>
  </si>
  <si>
    <t>Protocol File Name</t>
  </si>
  <si>
    <t>CFX_2StepAmp_EVAGreen+67.5Melt_ETS.prcl</t>
  </si>
  <si>
    <t>Plate Setup File Name</t>
  </si>
  <si>
    <t>qPCR 20111215 FHL OA EF1a.pltd</t>
  </si>
  <si>
    <t>Base Serial Number</t>
  </si>
  <si>
    <t>CC009827</t>
  </si>
  <si>
    <t>Optical Head Serial Number</t>
  </si>
  <si>
    <t>785BR3659</t>
  </si>
  <si>
    <t>CFX Manager Version</t>
  </si>
  <si>
    <t xml:space="preserve">2.1.1022.0523. </t>
  </si>
  <si>
    <t>105A1</t>
  </si>
  <si>
    <t>103B3</t>
  </si>
  <si>
    <t>105A2</t>
  </si>
  <si>
    <t>103B5</t>
  </si>
  <si>
    <t>103A3</t>
  </si>
  <si>
    <t>103A4</t>
  </si>
  <si>
    <t>GENE</t>
  </si>
  <si>
    <t>EF1a</t>
  </si>
  <si>
    <t>AspAm</t>
  </si>
  <si>
    <t>GS</t>
  </si>
  <si>
    <t>vtypeH</t>
  </si>
  <si>
    <t>Average</t>
  </si>
  <si>
    <t>Efficiency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</si>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</sst>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.00;\-###0.00"/>
    <numFmt numFmtId="165" formatCode="###0.000;\-###0.000"/>
    <numFmt numFmtId="166" formatCode="###0.00000;\-###0.00000"/>
    <numFmt numFmtId="167" formatCode="###0.0;\-###0.0"/>
    <numFmt numFmtId="168" formatCode="###0;\-###0"/>
  </numFmts>
  <fonts count="21" x14ac:knownFonts="1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u/>
      <sz val="8.25"/>
      <color theme="10"/>
      <name val="Microsoft Sans Serif"/>
      <charset val="1"/>
    </font>
    <font>
      <u/>
      <sz val="8.25"/>
      <color theme="11"/>
      <name val="Microsoft Sans Serif"/>
      <charset val="1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21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167" fontId="10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166" fontId="14" fillId="0" borderId="0" xfId="0" applyNumberFormat="1" applyFont="1" applyFill="1" applyBorder="1" applyAlignment="1" applyProtection="1">
      <alignment vertical="center"/>
    </xf>
    <xf numFmtId="167" fontId="15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top"/>
      <protection locked="0"/>
    </xf>
    <xf numFmtId="168" fontId="17" fillId="0" borderId="0" xfId="0" applyNumberFormat="1" applyFont="1" applyFill="1" applyBorder="1" applyAlignment="1" applyProtection="1">
      <alignment horizontal="left" vertical="top"/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pane xSplit="1" ySplit="1" topLeftCell="B8" state="frozen"/>
      <selection activeCell="M47" activeCellId="5" sqref="M37 M39 M41 M43 M45 M47"/>
      <selection pane="topRight" activeCell="B2" sqref="B2"/>
      <selection pane="bottomLeft" activeCell="B2" sqref="B2"/>
      <selection pane="bottomRight" activeCell="B2" sqref="B2"/>
    </sheetView>
  </sheetViews>
  <sheetFormatPr baseColWidth="10" defaultColWidth="10" defaultRowHeight="15" customHeight="1" x14ac:dyDescent="0"/>
  <cols>
    <col min="1" max="1" width="15" style="10" customWidth="1"/>
    <col min="2" max="2" width="15" style="10" hidden="1" customWidth="1"/>
    <col min="3" max="3" width="15" style="11" customWidth="1"/>
    <col min="4" max="4" width="18.3984375" style="13" hidden="1" customWidth="1"/>
    <col min="5" max="5" width="18.3984375" style="12" hidden="1" customWidth="1"/>
    <col min="6" max="7" width="18.3984375" style="13" hidden="1" customWidth="1"/>
    <col min="8" max="8" width="10" style="14" hidden="1" customWidth="1"/>
    <col min="9" max="9" width="18.3984375" style="10" hidden="1" customWidth="1"/>
    <col min="10" max="10" width="10" style="1" customWidth="1"/>
    <col min="11" max="12" width="10" style="1"/>
    <col min="13" max="13" width="11.59765625" style="1" bestFit="1" customWidth="1"/>
    <col min="14" max="16384" width="10" style="1"/>
  </cols>
  <sheetData>
    <row r="1" spans="1:13" s="2" customFormat="1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38</v>
      </c>
      <c r="K1" s="2" t="s">
        <v>43</v>
      </c>
      <c r="L1" s="2" t="s">
        <v>44</v>
      </c>
      <c r="M1" s="2" t="s">
        <v>45</v>
      </c>
    </row>
    <row r="2" spans="1:13" s="4" customFormat="1" ht="15" customHeight="1">
      <c r="A2" s="10" t="s">
        <v>36</v>
      </c>
      <c r="B2" s="10"/>
      <c r="C2" s="17">
        <v>32.8510826008552</v>
      </c>
      <c r="D2" s="13"/>
      <c r="E2" s="12"/>
      <c r="F2" s="13"/>
      <c r="G2" s="13"/>
      <c r="H2" s="14"/>
      <c r="I2" s="10"/>
      <c r="J2" s="1" t="s">
        <v>40</v>
      </c>
    </row>
    <row r="3" spans="1:13" ht="15" customHeight="1">
      <c r="A3" s="10" t="s">
        <v>36</v>
      </c>
      <c r="C3" s="17">
        <v>32.510616441456001</v>
      </c>
      <c r="J3" s="1" t="s">
        <v>40</v>
      </c>
      <c r="K3" s="19">
        <f>AVERAGE(C2:C3)</f>
        <v>32.680849521155601</v>
      </c>
      <c r="L3" s="20">
        <v>0.82424900000000001</v>
      </c>
      <c r="M3" s="1">
        <f>1/(1+L3)^K3</f>
        <v>2.9346023746063813E-9</v>
      </c>
    </row>
    <row r="4" spans="1:13" ht="15" customHeight="1">
      <c r="A4" s="10" t="s">
        <v>37</v>
      </c>
      <c r="C4" s="17">
        <v>32.333514893284701</v>
      </c>
      <c r="J4" s="1" t="s">
        <v>40</v>
      </c>
    </row>
    <row r="5" spans="1:13" ht="15" customHeight="1">
      <c r="A5" s="10" t="s">
        <v>37</v>
      </c>
      <c r="C5" s="17">
        <v>32.291396104905999</v>
      </c>
      <c r="J5" s="1" t="s">
        <v>40</v>
      </c>
      <c r="K5" s="19">
        <f>AVERAGE(C4:C5)</f>
        <v>32.31245549909535</v>
      </c>
      <c r="L5" s="20">
        <v>0.82424900000000001</v>
      </c>
      <c r="M5" s="1">
        <f>1/(1+L5)^K5</f>
        <v>3.6621075320532486E-9</v>
      </c>
    </row>
    <row r="6" spans="1:13" ht="15" customHeight="1">
      <c r="A6" s="10" t="s">
        <v>33</v>
      </c>
      <c r="C6" s="17">
        <v>37.624881762358001</v>
      </c>
      <c r="J6" s="1" t="s">
        <v>40</v>
      </c>
    </row>
    <row r="7" spans="1:13" ht="15" customHeight="1">
      <c r="A7" s="10" t="s">
        <v>33</v>
      </c>
      <c r="C7" s="17">
        <v>38.241964311818599</v>
      </c>
      <c r="J7" s="1" t="s">
        <v>40</v>
      </c>
      <c r="K7" s="19">
        <f>AVERAGE(C6:C7)</f>
        <v>37.933423037088303</v>
      </c>
      <c r="L7" s="20">
        <v>0.82424900000000001</v>
      </c>
      <c r="M7" s="1">
        <f>1/(1+L7)^K7</f>
        <v>1.247917132095792E-10</v>
      </c>
    </row>
    <row r="8" spans="1:13" ht="15" customHeight="1">
      <c r="A8" s="10" t="s">
        <v>35</v>
      </c>
      <c r="C8" s="17">
        <v>32.241477222073001</v>
      </c>
      <c r="J8" s="1" t="s">
        <v>40</v>
      </c>
    </row>
    <row r="9" spans="1:13" ht="15" customHeight="1">
      <c r="A9" s="10" t="s">
        <v>35</v>
      </c>
      <c r="C9" s="17">
        <v>32.026835857861997</v>
      </c>
      <c r="J9" s="1" t="s">
        <v>40</v>
      </c>
      <c r="K9" s="19">
        <f>AVERAGE(C8:C9)</f>
        <v>32.134156539967499</v>
      </c>
      <c r="L9" s="20">
        <v>0.82424900000000001</v>
      </c>
      <c r="M9" s="1">
        <f>1/(1+L9)^K9</f>
        <v>4.076449990512747E-9</v>
      </c>
    </row>
    <row r="10" spans="1:13" ht="15" customHeight="1">
      <c r="A10" s="5" t="s">
        <v>32</v>
      </c>
      <c r="C10" s="17">
        <v>36.009783597588097</v>
      </c>
      <c r="J10" s="1" t="s">
        <v>40</v>
      </c>
    </row>
    <row r="11" spans="1:13" ht="15" customHeight="1">
      <c r="A11" s="10" t="s">
        <v>32</v>
      </c>
      <c r="C11" s="17">
        <v>35.255139824669101</v>
      </c>
      <c r="J11" s="1" t="s">
        <v>40</v>
      </c>
      <c r="K11" s="19">
        <f>AVERAGE(C10:C11)</f>
        <v>35.632461711128599</v>
      </c>
      <c r="L11" s="20">
        <v>0.82424900000000001</v>
      </c>
      <c r="M11" s="1">
        <f>1/(1+L11)^K11</f>
        <v>4.9765709797928133E-10</v>
      </c>
    </row>
    <row r="12" spans="1:13" ht="15" customHeight="1">
      <c r="A12" s="10" t="s">
        <v>34</v>
      </c>
      <c r="C12" s="17">
        <v>37.222821678740097</v>
      </c>
      <c r="J12" s="1" t="s">
        <v>40</v>
      </c>
    </row>
    <row r="13" spans="1:13" ht="15" customHeight="1">
      <c r="A13" s="10" t="s">
        <v>34</v>
      </c>
      <c r="C13" s="17">
        <v>39.545065896134702</v>
      </c>
      <c r="J13" s="1" t="s">
        <v>40</v>
      </c>
      <c r="K13" s="19">
        <f>AVERAGE(C12:C13)</f>
        <v>38.383943787437403</v>
      </c>
      <c r="L13" s="20">
        <v>0.82424900000000001</v>
      </c>
      <c r="M13" s="1">
        <f>1/(1+L13)^K13</f>
        <v>9.5183557975786045E-11</v>
      </c>
    </row>
    <row r="14" spans="1:13" ht="15" customHeight="1">
      <c r="A14" s="10" t="s">
        <v>36</v>
      </c>
      <c r="B14" s="10" t="s">
        <v>9</v>
      </c>
      <c r="C14" s="11">
        <v>34.494396339060799</v>
      </c>
      <c r="G14" s="13">
        <v>0</v>
      </c>
      <c r="H14" s="14">
        <v>66</v>
      </c>
      <c r="I14" s="10" t="s">
        <v>9</v>
      </c>
      <c r="J14" s="4" t="s">
        <v>39</v>
      </c>
    </row>
    <row r="15" spans="1:13" ht="15" customHeight="1">
      <c r="A15" s="10" t="s">
        <v>36</v>
      </c>
      <c r="B15" s="10" t="s">
        <v>9</v>
      </c>
      <c r="C15" s="11">
        <v>34.646337456721</v>
      </c>
      <c r="G15" s="13">
        <v>0</v>
      </c>
      <c r="H15" s="14">
        <v>66</v>
      </c>
      <c r="I15" s="10" t="s">
        <v>9</v>
      </c>
      <c r="J15" s="4" t="s">
        <v>39</v>
      </c>
      <c r="K15" s="19">
        <f>AVERAGE(C14:C15)</f>
        <v>34.570366897890899</v>
      </c>
      <c r="L15" s="20">
        <v>0.96931199999999995</v>
      </c>
      <c r="M15" s="1">
        <f>1/(1+L15)^K15</f>
        <v>6.6901954938654755E-11</v>
      </c>
    </row>
    <row r="16" spans="1:13" ht="15" customHeight="1">
      <c r="A16" s="10" t="s">
        <v>37</v>
      </c>
      <c r="B16" s="10" t="s">
        <v>9</v>
      </c>
      <c r="C16" s="11">
        <v>30.649263017322799</v>
      </c>
      <c r="G16" s="13">
        <v>0</v>
      </c>
      <c r="H16" s="14">
        <v>66</v>
      </c>
      <c r="I16" s="10" t="s">
        <v>9</v>
      </c>
      <c r="J16" s="4" t="s">
        <v>39</v>
      </c>
    </row>
    <row r="17" spans="1:13" ht="15" customHeight="1">
      <c r="A17" s="10" t="s">
        <v>37</v>
      </c>
      <c r="B17" s="10" t="s">
        <v>9</v>
      </c>
      <c r="C17" s="11">
        <v>30.959978522402999</v>
      </c>
      <c r="G17" s="13">
        <v>0</v>
      </c>
      <c r="H17" s="14">
        <v>66</v>
      </c>
      <c r="I17" s="10" t="s">
        <v>9</v>
      </c>
      <c r="J17" s="4" t="s">
        <v>39</v>
      </c>
      <c r="K17" s="19">
        <f>AVERAGE(C16:C17)</f>
        <v>30.8046207698629</v>
      </c>
      <c r="L17" s="20">
        <v>0.96931199999999995</v>
      </c>
      <c r="M17" s="1">
        <f>1/(1+L17)^K17</f>
        <v>8.5852431557833608E-10</v>
      </c>
    </row>
    <row r="18" spans="1:13" ht="15" customHeight="1">
      <c r="A18" s="10" t="s">
        <v>33</v>
      </c>
      <c r="B18" s="10" t="s">
        <v>9</v>
      </c>
      <c r="C18" s="11">
        <v>34.366805687011798</v>
      </c>
      <c r="G18" s="13">
        <v>0</v>
      </c>
      <c r="H18" s="14">
        <v>66</v>
      </c>
      <c r="I18" s="10" t="s">
        <v>9</v>
      </c>
      <c r="J18" s="4" t="s">
        <v>39</v>
      </c>
    </row>
    <row r="19" spans="1:13" ht="15" customHeight="1">
      <c r="A19" s="10" t="s">
        <v>33</v>
      </c>
      <c r="B19" s="10" t="s">
        <v>9</v>
      </c>
      <c r="C19" s="11">
        <v>34.154989645523798</v>
      </c>
      <c r="G19" s="13">
        <v>0</v>
      </c>
      <c r="H19" s="14">
        <v>66</v>
      </c>
      <c r="I19" s="10" t="s">
        <v>9</v>
      </c>
      <c r="J19" s="4" t="s">
        <v>39</v>
      </c>
      <c r="K19" s="19">
        <f>AVERAGE(C18:C19)</f>
        <v>34.260897666267795</v>
      </c>
      <c r="L19" s="20">
        <v>0.96931199999999995</v>
      </c>
      <c r="M19" s="1">
        <f>1/(1+L19)^K19</f>
        <v>8.2512567125081002E-11</v>
      </c>
    </row>
    <row r="20" spans="1:13" ht="15" customHeight="1">
      <c r="A20" s="10" t="s">
        <v>35</v>
      </c>
      <c r="B20" s="10" t="s">
        <v>9</v>
      </c>
      <c r="C20" s="11">
        <v>33.441852781229002</v>
      </c>
      <c r="G20" s="13">
        <v>0</v>
      </c>
      <c r="H20" s="14">
        <v>66</v>
      </c>
      <c r="I20" s="10" t="s">
        <v>9</v>
      </c>
      <c r="J20" s="4" t="s">
        <v>39</v>
      </c>
    </row>
    <row r="21" spans="1:13" ht="15" customHeight="1">
      <c r="A21" s="10" t="s">
        <v>35</v>
      </c>
      <c r="B21" s="10" t="s">
        <v>9</v>
      </c>
      <c r="C21" s="11">
        <v>33.672873370122701</v>
      </c>
      <c r="G21" s="13">
        <v>0</v>
      </c>
      <c r="H21" s="14">
        <v>66</v>
      </c>
      <c r="I21" s="10" t="s">
        <v>9</v>
      </c>
      <c r="J21" s="4" t="s">
        <v>39</v>
      </c>
      <c r="K21" s="19">
        <f>AVERAGE(C20:C21)</f>
        <v>33.557363075675852</v>
      </c>
      <c r="L21" s="20">
        <v>0.96931199999999995</v>
      </c>
      <c r="M21" s="1">
        <f>1/(1+L21)^K21</f>
        <v>1.3291700582646139E-10</v>
      </c>
    </row>
    <row r="22" spans="1:13" ht="15" customHeight="1">
      <c r="A22" s="5" t="s">
        <v>32</v>
      </c>
      <c r="B22" s="5" t="s">
        <v>9</v>
      </c>
      <c r="C22" s="6">
        <v>35.921930071768301</v>
      </c>
      <c r="D22" s="8"/>
      <c r="E22" s="7"/>
      <c r="F22" s="8"/>
      <c r="G22" s="8">
        <v>0</v>
      </c>
      <c r="H22" s="9">
        <v>66</v>
      </c>
      <c r="I22" s="5" t="s">
        <v>9</v>
      </c>
      <c r="J22" s="4" t="s">
        <v>39</v>
      </c>
    </row>
    <row r="23" spans="1:13" ht="15" customHeight="1">
      <c r="A23" s="10" t="s">
        <v>32</v>
      </c>
      <c r="B23" s="10" t="s">
        <v>9</v>
      </c>
      <c r="C23" s="11">
        <v>35.382123697397297</v>
      </c>
      <c r="G23" s="13">
        <v>0</v>
      </c>
      <c r="H23" s="14">
        <v>66</v>
      </c>
      <c r="I23" s="10" t="s">
        <v>9</v>
      </c>
      <c r="J23" s="4" t="s">
        <v>39</v>
      </c>
      <c r="K23" s="19">
        <f>AVERAGE(C22:C23)</f>
        <v>35.652026884582796</v>
      </c>
      <c r="L23" s="20">
        <v>0.96931199999999995</v>
      </c>
      <c r="M23" s="1">
        <f>1/(1+L23)^K23</f>
        <v>3.2143307335960615E-11</v>
      </c>
    </row>
    <row r="24" spans="1:13" ht="15" customHeight="1">
      <c r="A24" s="10" t="s">
        <v>34</v>
      </c>
      <c r="B24" s="10" t="s">
        <v>9</v>
      </c>
      <c r="C24" s="11">
        <v>36.230316354640799</v>
      </c>
      <c r="G24" s="13">
        <v>0</v>
      </c>
      <c r="H24" s="14">
        <v>66</v>
      </c>
      <c r="I24" s="10" t="s">
        <v>9</v>
      </c>
      <c r="J24" s="4" t="s">
        <v>39</v>
      </c>
    </row>
    <row r="25" spans="1:13" ht="15" customHeight="1">
      <c r="A25" s="10" t="s">
        <v>34</v>
      </c>
      <c r="B25" s="10" t="s">
        <v>9</v>
      </c>
      <c r="C25" s="11">
        <v>36.796927604555997</v>
      </c>
      <c r="G25" s="13">
        <v>0</v>
      </c>
      <c r="H25" s="14">
        <v>66</v>
      </c>
      <c r="I25" s="10" t="s">
        <v>9</v>
      </c>
      <c r="J25" s="4" t="s">
        <v>39</v>
      </c>
      <c r="K25" s="19">
        <f>AVERAGE(C24:C25)</f>
        <v>36.513621979598398</v>
      </c>
      <c r="L25" s="20">
        <v>0.96931199999999995</v>
      </c>
      <c r="M25" s="1">
        <f>1/(1+L25)^K25</f>
        <v>1.7927123390147419E-11</v>
      </c>
    </row>
    <row r="26" spans="1:13" ht="15" customHeight="1">
      <c r="A26" s="18" t="s">
        <v>36</v>
      </c>
      <c r="B26" s="18" t="s">
        <v>9</v>
      </c>
      <c r="C26" s="17">
        <v>39.048923091475899</v>
      </c>
      <c r="J26" s="1" t="s">
        <v>41</v>
      </c>
    </row>
    <row r="27" spans="1:13" ht="15" customHeight="1">
      <c r="A27" s="18" t="s">
        <v>36</v>
      </c>
      <c r="B27" s="18" t="s">
        <v>9</v>
      </c>
      <c r="C27" s="17">
        <v>37.356588018070397</v>
      </c>
      <c r="J27" s="1" t="s">
        <v>41</v>
      </c>
      <c r="K27" s="19">
        <f>AVERAGE(C26:C27)</f>
        <v>38.202755554773148</v>
      </c>
      <c r="L27" s="20">
        <v>0.920964</v>
      </c>
      <c r="M27" s="1">
        <f>1/(1+L27)^K27</f>
        <v>1.4749738269557509E-11</v>
      </c>
    </row>
    <row r="28" spans="1:13" ht="15" customHeight="1">
      <c r="A28" s="18" t="s">
        <v>37</v>
      </c>
      <c r="B28" s="18" t="s">
        <v>9</v>
      </c>
      <c r="C28" s="17">
        <v>32.204572371602303</v>
      </c>
      <c r="J28" s="1" t="s">
        <v>41</v>
      </c>
    </row>
    <row r="29" spans="1:13" ht="15" customHeight="1">
      <c r="A29" s="18" t="s">
        <v>37</v>
      </c>
      <c r="B29" s="18" t="s">
        <v>9</v>
      </c>
      <c r="C29" s="17">
        <v>32.242219843205</v>
      </c>
      <c r="J29" s="1" t="s">
        <v>41</v>
      </c>
      <c r="K29" s="19">
        <f>AVERAGE(C28:C29)</f>
        <v>32.223396107403651</v>
      </c>
      <c r="L29" s="20">
        <v>0.920964</v>
      </c>
      <c r="M29" s="1">
        <f>1/(1+L29)^K29</f>
        <v>7.3121935166037223E-10</v>
      </c>
    </row>
    <row r="30" spans="1:13" ht="15" customHeight="1">
      <c r="A30" s="10" t="s">
        <v>33</v>
      </c>
      <c r="C30" s="11">
        <v>40</v>
      </c>
      <c r="J30" s="1" t="s">
        <v>41</v>
      </c>
    </row>
    <row r="31" spans="1:13" ht="15" customHeight="1">
      <c r="A31" s="10" t="s">
        <v>33</v>
      </c>
      <c r="C31" s="11">
        <v>40</v>
      </c>
      <c r="J31" s="1" t="s">
        <v>41</v>
      </c>
      <c r="K31" s="19">
        <f>AVERAGE(C30:C31)</f>
        <v>40</v>
      </c>
      <c r="L31" s="20">
        <v>0.920964</v>
      </c>
      <c r="M31" s="1">
        <f>1/(1+L31)^K31</f>
        <v>4.5627950306687247E-12</v>
      </c>
    </row>
    <row r="32" spans="1:13" ht="15" customHeight="1">
      <c r="A32" s="18" t="s">
        <v>35</v>
      </c>
      <c r="B32" s="18" t="s">
        <v>9</v>
      </c>
      <c r="C32" s="17">
        <v>38.532115234405602</v>
      </c>
      <c r="J32" s="1" t="s">
        <v>41</v>
      </c>
    </row>
    <row r="33" spans="1:13" ht="15" customHeight="1">
      <c r="A33" s="10" t="s">
        <v>35</v>
      </c>
      <c r="C33" s="11">
        <v>40</v>
      </c>
      <c r="J33" s="1" t="s">
        <v>41</v>
      </c>
      <c r="K33" s="19">
        <f>AVERAGE(C32:C33)</f>
        <v>39.266057617202804</v>
      </c>
      <c r="L33" s="20">
        <v>0.920964</v>
      </c>
      <c r="M33" s="1">
        <f>1/(1+L33)^K33</f>
        <v>7.3674591444161687E-12</v>
      </c>
    </row>
    <row r="34" spans="1:13" ht="15" customHeight="1">
      <c r="A34" s="18" t="s">
        <v>32</v>
      </c>
      <c r="B34" s="18" t="s">
        <v>9</v>
      </c>
      <c r="C34" s="17">
        <v>37.9268778373918</v>
      </c>
      <c r="J34" s="1" t="s">
        <v>41</v>
      </c>
    </row>
    <row r="35" spans="1:13" ht="15" customHeight="1">
      <c r="A35" s="18" t="s">
        <v>32</v>
      </c>
      <c r="B35" s="18" t="s">
        <v>9</v>
      </c>
      <c r="C35" s="17">
        <v>38.5110419202231</v>
      </c>
      <c r="J35" s="1" t="s">
        <v>41</v>
      </c>
      <c r="K35" s="19">
        <f>AVERAGE(C34:C35)</f>
        <v>38.218959878807453</v>
      </c>
      <c r="L35" s="20">
        <v>0.920964</v>
      </c>
      <c r="M35" s="1">
        <f>1/(1+L35)^K35</f>
        <v>1.459452875426441E-11</v>
      </c>
    </row>
    <row r="36" spans="1:13" ht="15" customHeight="1">
      <c r="A36" s="10" t="s">
        <v>36</v>
      </c>
      <c r="C36" s="17">
        <v>30.202779775938101</v>
      </c>
      <c r="J36" s="1" t="s">
        <v>42</v>
      </c>
    </row>
    <row r="37" spans="1:13" ht="15" customHeight="1">
      <c r="A37" s="10" t="s">
        <v>36</v>
      </c>
      <c r="C37" s="17">
        <v>30.197699496472499</v>
      </c>
      <c r="J37" s="1" t="s">
        <v>42</v>
      </c>
      <c r="K37" s="19">
        <f>AVERAGE(C36:C37)</f>
        <v>30.2002396362053</v>
      </c>
      <c r="L37" s="20">
        <v>0.79943799999999998</v>
      </c>
      <c r="M37" s="1">
        <f>1/(1+L37)^K37</f>
        <v>1.971536656134578E-8</v>
      </c>
    </row>
    <row r="38" spans="1:13" ht="15" customHeight="1">
      <c r="A38" s="10" t="s">
        <v>37</v>
      </c>
      <c r="C38" s="17">
        <v>30.4803777098039</v>
      </c>
      <c r="J38" s="1" t="s">
        <v>42</v>
      </c>
    </row>
    <row r="39" spans="1:13" ht="15" customHeight="1">
      <c r="A39" s="10" t="s">
        <v>37</v>
      </c>
      <c r="C39" s="17">
        <v>30.445295880682998</v>
      </c>
      <c r="J39" s="1" t="s">
        <v>42</v>
      </c>
      <c r="K39" s="19">
        <f>AVERAGE(C38:C39)</f>
        <v>30.462836795243447</v>
      </c>
      <c r="L39" s="20">
        <v>0.79943799999999998</v>
      </c>
      <c r="M39" s="1">
        <f>1/(1+L39)^K39</f>
        <v>1.689688445774202E-8</v>
      </c>
    </row>
    <row r="40" spans="1:13" ht="15" customHeight="1">
      <c r="A40" s="10" t="s">
        <v>33</v>
      </c>
      <c r="C40" s="17">
        <v>34.613356844758101</v>
      </c>
      <c r="J40" s="1" t="s">
        <v>42</v>
      </c>
    </row>
    <row r="41" spans="1:13" ht="15" customHeight="1">
      <c r="A41" s="10" t="s">
        <v>33</v>
      </c>
      <c r="C41" s="17">
        <v>34.5556885530074</v>
      </c>
      <c r="J41" s="1" t="s">
        <v>42</v>
      </c>
      <c r="K41" s="19">
        <f>AVERAGE(C40:C41)</f>
        <v>34.584522698882751</v>
      </c>
      <c r="L41" s="20">
        <v>0.79943799999999998</v>
      </c>
      <c r="M41" s="1">
        <f>1/(1+L41)^K41</f>
        <v>1.5004188839911885E-9</v>
      </c>
    </row>
    <row r="42" spans="1:13" ht="15" customHeight="1">
      <c r="A42" s="10" t="s">
        <v>35</v>
      </c>
      <c r="C42" s="17">
        <v>30.166666371744</v>
      </c>
      <c r="J42" s="1" t="s">
        <v>42</v>
      </c>
    </row>
    <row r="43" spans="1:13" ht="15" customHeight="1">
      <c r="A43" s="10" t="s">
        <v>35</v>
      </c>
      <c r="C43" s="17">
        <v>30.0522831867262</v>
      </c>
      <c r="J43" s="1" t="s">
        <v>42</v>
      </c>
      <c r="K43" s="19">
        <f>AVERAGE(C42:C43)</f>
        <v>30.1094747792351</v>
      </c>
      <c r="L43" s="20">
        <v>0.79943799999999998</v>
      </c>
      <c r="M43" s="1">
        <f>1/(1+L43)^K43</f>
        <v>2.079516254097276E-8</v>
      </c>
    </row>
    <row r="44" spans="1:13" ht="15" customHeight="1">
      <c r="A44" s="5" t="s">
        <v>32</v>
      </c>
      <c r="C44" s="17">
        <v>32.447004502266402</v>
      </c>
      <c r="J44" s="1" t="s">
        <v>42</v>
      </c>
    </row>
    <row r="45" spans="1:13" ht="15" customHeight="1">
      <c r="A45" s="10" t="s">
        <v>32</v>
      </c>
      <c r="C45" s="17">
        <v>32.003600375532301</v>
      </c>
      <c r="J45" s="1" t="s">
        <v>42</v>
      </c>
      <c r="K45" s="19">
        <f>AVERAGE(C44:C45)</f>
        <v>32.225302438899348</v>
      </c>
      <c r="L45" s="20">
        <v>0.79943799999999998</v>
      </c>
      <c r="M45" s="1">
        <f>1/(1+L45)^K45</f>
        <v>5.9997980929984804E-9</v>
      </c>
    </row>
    <row r="46" spans="1:13" ht="15" customHeight="1">
      <c r="A46" s="10" t="s">
        <v>34</v>
      </c>
      <c r="C46" s="17">
        <v>36.227885356911102</v>
      </c>
      <c r="J46" s="1" t="s">
        <v>42</v>
      </c>
    </row>
    <row r="47" spans="1:13" ht="15" customHeight="1">
      <c r="A47" s="10" t="s">
        <v>34</v>
      </c>
      <c r="C47" s="17">
        <v>36.531238646277799</v>
      </c>
      <c r="J47" s="1" t="s">
        <v>42</v>
      </c>
      <c r="K47" s="19">
        <f>AVERAGE(C46:C47)</f>
        <v>36.379562001594451</v>
      </c>
      <c r="L47" s="20">
        <v>0.79943799999999998</v>
      </c>
      <c r="M47" s="1">
        <f>1/(1+L47)^K47</f>
        <v>5.2267506359326381E-10</v>
      </c>
    </row>
  </sheetData>
  <sortState ref="A2:J47">
    <sortCondition ref="J2:J47"/>
    <sortCondition ref="A2:A47"/>
  </sortState>
  <printOptions headings="1" gridLines="1"/>
  <pageMargins left="0" right="0" top="0" bottom="0" header="0" footer="0"/>
  <pageSetup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ColWidth="10" defaultRowHeight="15" customHeight="1" x14ac:dyDescent="0"/>
  <cols>
    <col min="1" max="1" width="23.19921875" style="15" customWidth="1"/>
    <col min="2" max="2" width="38.796875" style="15" customWidth="1"/>
    <col min="3" max="3" width="10" style="15" customWidth="1"/>
    <col min="4" max="16384" width="10" style="15"/>
  </cols>
  <sheetData>
    <row r="1" spans="1:2" ht="15" customHeight="1">
      <c r="A1" s="15" t="s">
        <v>10</v>
      </c>
      <c r="B1" s="15" t="s">
        <v>11</v>
      </c>
    </row>
    <row r="2" spans="1:2" ht="15" customHeight="1">
      <c r="A2" s="15" t="s">
        <v>12</v>
      </c>
      <c r="B2" s="15" t="s">
        <v>13</v>
      </c>
    </row>
    <row r="3" spans="1:2" ht="15" customHeight="1">
      <c r="A3" s="15" t="s">
        <v>14</v>
      </c>
    </row>
    <row r="4" spans="1:2" ht="15" customHeight="1">
      <c r="A4" s="15" t="s">
        <v>15</v>
      </c>
    </row>
    <row r="5" spans="1:2" ht="15" customHeight="1">
      <c r="A5" s="15" t="s">
        <v>16</v>
      </c>
      <c r="B5" s="15" t="s">
        <v>17</v>
      </c>
    </row>
    <row r="6" spans="1:2" ht="15" customHeight="1">
      <c r="A6" s="15" t="s">
        <v>18</v>
      </c>
      <c r="B6" s="15" t="s">
        <v>19</v>
      </c>
    </row>
    <row r="7" spans="1:2" ht="15" customHeight="1">
      <c r="A7" s="15" t="s">
        <v>20</v>
      </c>
      <c r="B7" s="16">
        <v>20</v>
      </c>
    </row>
    <row r="8" spans="1:2" ht="15" customHeight="1">
      <c r="A8" s="15" t="s">
        <v>21</v>
      </c>
      <c r="B8" s="16">
        <v>105</v>
      </c>
    </row>
    <row r="9" spans="1:2" ht="15" customHeight="1">
      <c r="A9" s="15" t="s">
        <v>22</v>
      </c>
      <c r="B9" s="15" t="s">
        <v>23</v>
      </c>
    </row>
    <row r="10" spans="1:2" ht="15" customHeight="1">
      <c r="A10" s="15" t="s">
        <v>24</v>
      </c>
      <c r="B10" s="15" t="s">
        <v>25</v>
      </c>
    </row>
    <row r="11" spans="1:2" ht="15" customHeight="1">
      <c r="A11" s="15" t="s">
        <v>26</v>
      </c>
      <c r="B11" s="15" t="s">
        <v>27</v>
      </c>
    </row>
    <row r="12" spans="1:2" ht="15" customHeight="1">
      <c r="A12" s="15" t="s">
        <v>28</v>
      </c>
      <c r="B12" s="15" t="s">
        <v>29</v>
      </c>
    </row>
    <row r="13" spans="1:2" ht="15" customHeight="1">
      <c r="A13" s="15" t="s">
        <v>30</v>
      </c>
      <c r="B13" s="15" t="s">
        <v>31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</vt:lpstr>
      <vt:lpstr>Experiment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 Timmins-Schiffman</cp:lastModifiedBy>
  <dcterms:created xsi:type="dcterms:W3CDTF">2011-12-20T03:56:44Z</dcterms:created>
  <dcterms:modified xsi:type="dcterms:W3CDTF">2011-12-20T04:12:17Z</dcterms:modified>
</cp:coreProperties>
</file>